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H94" i="1" l="1"/>
  <c r="H92" i="1"/>
  <c r="L93" i="1"/>
  <c r="L91" i="1"/>
  <c r="K93" i="1"/>
  <c r="K91" i="1"/>
  <c r="L86" i="1" l="1"/>
  <c r="L83" i="1"/>
  <c r="K86" i="1"/>
  <c r="K83" i="1"/>
  <c r="K70" i="1"/>
  <c r="J84" i="1"/>
  <c r="J87" i="1"/>
  <c r="J70" i="1"/>
  <c r="J71" i="1"/>
  <c r="J86" i="1"/>
  <c r="J83" i="1"/>
  <c r="L64" i="1" l="1"/>
  <c r="K64" i="1"/>
  <c r="K61" i="1"/>
  <c r="K73" i="1" l="1"/>
  <c r="J74" i="1"/>
  <c r="J73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<sst xmlns="http://schemas.openxmlformats.org/spreadsheetml/2006/main" count="248" uniqueCount="124">
  <si>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</si>
  <si>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</si>
  <si>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</si>
  <si>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</si>
  <si>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</si>
  <si>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</si>
  <si>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</si>
  <si>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</si>
  <si>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</si>
  <si>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</si>
  <si>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</si>
  <si>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</si>
  <si>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</si>
  <si>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</si>
  <si>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</si>
  <si>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</si>
  <si>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</si>
  <si>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</si>
  <si>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</si>
  <si>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</si>
  <si>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</si>
  <si>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</si>
  <si>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</si>
  <si>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</si>
  <si>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</si>
  <si>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</si>
  <si>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</si>
  <si>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</si>
  <si>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</si>
  <si>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</si>
  <si>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</si>
  <si>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</si>
  <si>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</si>
  <si>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</si>
  <si>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</si>
  <si>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</si>
  <si>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</si>
  <si>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</si>
  <si>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</si>
  <si>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</si>
  <si>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</si>
  <si>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</si>
  <si>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</si>
  <si>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</si>
  <si>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</si>
  <si>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</si>
  <si>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</si>
  <si>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</si>
  <si>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</si>
  <si>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</si>
  <si>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</si>
  <si>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</si>
  <si>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</si>
  <si>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</si>
  <si>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</si>
  <si>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</si>
  <si>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</si>
  <si>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</si>
  <si>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</si>
  <si>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</si>
  <si>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</si>
  <si>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</si>
  <si>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</si>
  <si>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</si>
  <si>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</si>
  <si>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</si>
  <si>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</si>
  <si>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</si>
  <si>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</si>
  <si>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</si>
  <si>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</si>
  <si>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</si>
  <si>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</si>
  <si>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</si>
  <si>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</si>
  <si>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</si>
  <si>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</si>
  <si>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</si>
  <si>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</si>
  <si>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</si>
  <si>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</si>
  <si>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</si>
  <si>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</si>
  <si>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</si>
  <si>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</si>
  <si>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</si>
  <si>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</si>
  <si>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</si>
  <si>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</si>
  <si>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</si>
  <si>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</si>
  <si>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</si>
  <si>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</si>
  <si>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</si>
  <si>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</si>
  <si>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</si>
  <si>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</si>
  <si>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</si>
  <si>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</si>
  <si>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</si>
  <si>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</si>
  <si>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</si>
  <si>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</si>
  <si>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</si>
  <si>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</si>
  <si>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</si>
  <si>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</si>
  <si>
    <t>d</t>
  </si>
  <si>
    <t xml:space="preserve">TSLA BPCS abrió y cerró con los siguientes valores. </t>
  </si>
  <si>
    <t>Sell to close</t>
  </si>
  <si>
    <t>Buy to close</t>
  </si>
  <si>
    <t>Sell to open</t>
  </si>
  <si>
    <t>Buy to open</t>
  </si>
  <si>
    <t>Nuevo Balance</t>
  </si>
  <si>
    <t xml:space="preserve">Estos siguientes, son mis primeras operaciones en SHORT. </t>
  </si>
  <si>
    <t xml:space="preserve">Valor absoluto delta: </t>
  </si>
  <si>
    <t>Valor absoluto delta:</t>
  </si>
  <si>
    <t xml:space="preserve">Probabilidad de acierto: </t>
  </si>
  <si>
    <t xml:space="preserve">Si no me equivoco, creo que Mirza llegó a decir que si tiene el valor absoluto de su delta menor a 0.25, es una gran oportunidad. </t>
  </si>
  <si>
    <t xml:space="preserve">Haciendo ingeniería inversa. Directamente ya me puedo ir a la cadena de opciones. Ver los valores de delta. Filtrar un subconjunto de Strike que tienen entre 0.4 a 0.25. </t>
  </si>
  <si>
    <t xml:space="preserve">Luego, ir y analizar la gráfica. Ver cuál tiene mejor defensa y buen colchón, y decidirme por un strike. </t>
  </si>
  <si>
    <t xml:space="preserve">Hasta el momento, el más fácil que me está siendo es el SHORT. Pero como todo, Voy a documentar. </t>
  </si>
  <si>
    <t xml:space="preserve">Es más, mañana voy a pensar si vale la pena poner la gráfica. Porque parece que es cuestión de probabilidades nomás. Pero probablemente sí voy a poner. Porque estoy </t>
  </si>
  <si>
    <t xml:space="preserve">empezando.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</si>
</sst>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1"/>
  <sheetViews>
    <sheetView tabSelected="1" topLeftCell="A79" workbookViewId="0">
      <selection activeCell="A101" sqref="A101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  <row r="76" spans="1:17" x14ac:dyDescent="0.25">
      <c r="A76" t="s">
        <v>108</v>
      </c>
    </row>
    <row r="78" spans="1:17" x14ac:dyDescent="0.25">
      <c r="B78" t="s">
        <v>110</v>
      </c>
      <c r="D78">
        <v>0.02</v>
      </c>
    </row>
    <row r="79" spans="1:17" x14ac:dyDescent="0.25">
      <c r="B79" t="s">
        <v>109</v>
      </c>
      <c r="D79">
        <v>3.4000000000000002E-2</v>
      </c>
    </row>
    <row r="80" spans="1:17" x14ac:dyDescent="0.25">
      <c r="B80" t="s">
        <v>111</v>
      </c>
      <c r="D80">
        <v>4.5999999999999999E-2</v>
      </c>
      <c r="O80" t="s">
        <v>113</v>
      </c>
    </row>
    <row r="81" spans="1:15" x14ac:dyDescent="0.25">
      <c r="B81" t="s">
        <v>112</v>
      </c>
      <c r="D81">
        <v>0.05</v>
      </c>
      <c r="O81">
        <v>1001536</v>
      </c>
    </row>
    <row r="82" spans="1:15" x14ac:dyDescent="0.25">
      <c r="A82" s="5" t="s">
        <v>7</v>
      </c>
      <c r="B82" s="5" t="s">
        <v>0</v>
      </c>
      <c r="C82" s="5" t="s">
        <v>5</v>
      </c>
      <c r="D82" s="5" t="s">
        <v>1</v>
      </c>
      <c r="E82" s="5" t="s">
        <v>73</v>
      </c>
      <c r="F82" s="5" t="s">
        <v>11</v>
      </c>
      <c r="G82" s="5" t="s">
        <v>2</v>
      </c>
      <c r="H82" s="5" t="s">
        <v>3</v>
      </c>
      <c r="I82" s="5" t="s">
        <v>12</v>
      </c>
      <c r="J82" s="5" t="s">
        <v>68</v>
      </c>
      <c r="K82" s="5" t="s">
        <v>101</v>
      </c>
      <c r="L82" s="5" t="s">
        <v>63</v>
      </c>
      <c r="M82" s="5" t="s">
        <v>13</v>
      </c>
    </row>
    <row r="83" spans="1:15" x14ac:dyDescent="0.25">
      <c r="B83" t="s">
        <v>71</v>
      </c>
      <c r="D83">
        <v>5</v>
      </c>
      <c r="F83">
        <v>0.05</v>
      </c>
      <c r="I83">
        <v>5</v>
      </c>
      <c r="J83">
        <f>D83*100*F83*-1</f>
        <v>-25</v>
      </c>
      <c r="K83">
        <f>D84*100*(F84-F83)-D83-D84</f>
        <v>-18</v>
      </c>
      <c r="L83" s="1">
        <f>L74+K83</f>
        <v>1001533</v>
      </c>
    </row>
    <row r="84" spans="1:15" x14ac:dyDescent="0.25">
      <c r="B84" t="s">
        <v>71</v>
      </c>
      <c r="D84">
        <v>5</v>
      </c>
      <c r="F84">
        <v>3.4000000000000002E-2</v>
      </c>
      <c r="I84">
        <v>5</v>
      </c>
      <c r="J84">
        <f>D84*100*F84-K84</f>
        <v>17</v>
      </c>
    </row>
    <row r="86" spans="1:15" x14ac:dyDescent="0.25">
      <c r="B86" t="s">
        <v>71</v>
      </c>
      <c r="D86">
        <v>5</v>
      </c>
      <c r="F86">
        <v>4.5999999999999999E-2</v>
      </c>
      <c r="I86">
        <v>5</v>
      </c>
      <c r="J86">
        <f>D86*100*F86*-1</f>
        <v>-23</v>
      </c>
      <c r="K86">
        <f>D87*100*(F87-F86)*-1-D86-D87</f>
        <v>3</v>
      </c>
      <c r="L86" s="1">
        <f>L83+K86</f>
        <v>1001536</v>
      </c>
    </row>
    <row r="87" spans="1:15" x14ac:dyDescent="0.25">
      <c r="B87" t="s">
        <v>71</v>
      </c>
      <c r="D87">
        <v>5</v>
      </c>
      <c r="F87">
        <v>0.02</v>
      </c>
      <c r="I87">
        <v>5</v>
      </c>
      <c r="J87">
        <f>D87*100*F87-K87</f>
        <v>10</v>
      </c>
    </row>
    <row r="89" spans="1:15" x14ac:dyDescent="0.25">
      <c r="A89" t="s">
        <v>114</v>
      </c>
    </row>
    <row r="90" spans="1:15" x14ac:dyDescent="0.25">
      <c r="A90" s="5" t="s">
        <v>7</v>
      </c>
      <c r="B90" s="5" t="s">
        <v>0</v>
      </c>
      <c r="C90" s="5" t="s">
        <v>5</v>
      </c>
      <c r="D90" s="5" t="s">
        <v>1</v>
      </c>
      <c r="E90" s="5" t="s">
        <v>73</v>
      </c>
      <c r="F90" s="5" t="s">
        <v>11</v>
      </c>
      <c r="G90" s="5" t="s">
        <v>2</v>
      </c>
      <c r="H90" s="5" t="s">
        <v>3</v>
      </c>
      <c r="I90" s="5" t="s">
        <v>12</v>
      </c>
      <c r="J90" s="5" t="s">
        <v>68</v>
      </c>
      <c r="K90" s="5" t="s">
        <v>101</v>
      </c>
      <c r="L90" s="5" t="s">
        <v>63</v>
      </c>
      <c r="M90" s="5" t="s">
        <v>13</v>
      </c>
      <c r="O90" s="5" t="s">
        <v>113</v>
      </c>
    </row>
    <row r="91" spans="1:15" x14ac:dyDescent="0.25">
      <c r="B91" t="s">
        <v>97</v>
      </c>
      <c r="D91">
        <v>5</v>
      </c>
      <c r="F91">
        <v>0.08</v>
      </c>
      <c r="I91">
        <v>5</v>
      </c>
      <c r="K91">
        <f>D91*100*F91-I91</f>
        <v>35</v>
      </c>
      <c r="L91" s="1">
        <f>L86+K91</f>
        <v>1001571</v>
      </c>
    </row>
    <row r="92" spans="1:15" x14ac:dyDescent="0.25">
      <c r="A92" t="s">
        <v>116</v>
      </c>
      <c r="C92">
        <v>0.11</v>
      </c>
      <c r="F92" t="s">
        <v>117</v>
      </c>
      <c r="H92" s="7">
        <f>1-C92</f>
        <v>0.89</v>
      </c>
      <c r="O92">
        <v>1001986</v>
      </c>
    </row>
    <row r="93" spans="1:15" x14ac:dyDescent="0.25">
      <c r="B93" t="s">
        <v>67</v>
      </c>
      <c r="D93">
        <v>5</v>
      </c>
      <c r="F93">
        <v>0.84</v>
      </c>
      <c r="I93">
        <v>5</v>
      </c>
      <c r="K93">
        <f>D93*100*F93-I93</f>
        <v>415</v>
      </c>
      <c r="L93" s="1">
        <f>L91+K93</f>
        <v>1001986</v>
      </c>
    </row>
    <row r="94" spans="1:15" x14ac:dyDescent="0.25">
      <c r="A94" t="s">
        <v>115</v>
      </c>
      <c r="C94">
        <v>0.04</v>
      </c>
      <c r="F94" t="s">
        <v>117</v>
      </c>
      <c r="H94" s="7">
        <f>1-C94</f>
        <v>0.96</v>
      </c>
    </row>
    <row r="96" spans="1:15" x14ac:dyDescent="0.25">
      <c r="A96" t="s">
        <v>118</v>
      </c>
    </row>
    <row r="97" spans="1:1" x14ac:dyDescent="0.25">
      <c r="A97" t="s">
        <v>119</v>
      </c>
    </row>
    <row r="98" spans="1:1" x14ac:dyDescent="0.25">
      <c r="A98" t="s">
        <v>120</v>
      </c>
    </row>
    <row r="99" spans="1:1" x14ac:dyDescent="0.25">
      <c r="A99" t="s">
        <v>121</v>
      </c>
    </row>
    <row r="100" spans="1:1" x14ac:dyDescent="0.25">
      <c r="A100" t="s">
        <v>122</v>
      </c>
    </row>
    <row r="101" spans="1:1" x14ac:dyDescent="0.25">
      <c r="A101" t="s">
        <v>123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0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  <row r="39" spans="1:1" x14ac:dyDescent="0.25">
      <c r="A39" t="s">
        <v>107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2020-07-20T02:13:17Z</dcterms:modified>
</cp:coreProperties>
</file>